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 2019\Вътрешно конкурентен избор\Благоустрояване\"/>
    </mc:Choice>
  </mc:AlternateContent>
  <bookViews>
    <workbookView xWindow="0" yWindow="0" windowWidth="23040" windowHeight="9285"/>
  </bookViews>
  <sheets>
    <sheet name="Ремонт на пешеходни пространств" sheetId="2" r:id="rId1"/>
  </sheets>
  <definedNames>
    <definedName name="_xlnm.Print_Area" localSheetId="0">'Ремонт на пешеходни пространств'!$A$1:$F$123</definedName>
  </definedNames>
  <calcPr calcId="152511"/>
</workbook>
</file>

<file path=xl/calcChain.xml><?xml version="1.0" encoding="utf-8"?>
<calcChain xmlns="http://schemas.openxmlformats.org/spreadsheetml/2006/main">
  <c r="F44" i="2" l="1"/>
  <c r="F45" i="2"/>
  <c r="F74" i="2"/>
  <c r="D79" i="2" l="1"/>
  <c r="D63" i="2"/>
  <c r="D48" i="2"/>
  <c r="D41" i="2"/>
  <c r="D40" i="2"/>
  <c r="D39" i="2"/>
  <c r="D12" i="2"/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0" i="2"/>
  <c r="F123" i="2" l="1"/>
</calcChain>
</file>

<file path=xl/sharedStrings.xml><?xml version="1.0" encoding="utf-8"?>
<sst xmlns="http://schemas.openxmlformats.org/spreadsheetml/2006/main" count="240" uniqueCount="124">
  <si>
    <t>Възложител: ЮЗУ "Неофит Рилски"</t>
  </si>
  <si>
    <r>
      <rPr>
        <b/>
        <sz val="12"/>
        <rFont val="Times New Roman"/>
        <family val="1"/>
        <charset val="204"/>
      </rPr>
      <t>Описание</t>
    </r>
  </si>
  <si>
    <r>
      <rPr>
        <b/>
        <sz val="12"/>
        <rFont val="Times New Roman"/>
        <family val="1"/>
        <charset val="204"/>
      </rPr>
      <t>Количество</t>
    </r>
  </si>
  <si>
    <t>Мерни ед.</t>
  </si>
  <si>
    <t>№</t>
  </si>
  <si>
    <t>Ед. цена</t>
  </si>
  <si>
    <t>Стойност</t>
  </si>
  <si>
    <t>бр.</t>
  </si>
  <si>
    <t>м</t>
  </si>
  <si>
    <t>ОБЩО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</si>
  <si>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</si>
  <si>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</si>
  <si>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</si>
  <si>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</si>
  <si>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</si>
  <si>
    <r>
      <rPr>
        <b/>
        <sz val="10"/>
        <rFont val="Arial"/>
        <family val="2"/>
        <charset val="204"/>
      </rPr>
      <t>ЗАБЕЛЕЖКА</t>
    </r>
    <r>
      <rPr>
        <sz val="10"/>
        <rFont val="Arial"/>
        <family val="2"/>
        <charset val="204"/>
      </rPr>
      <t xml:space="preserve">: В колона 7 потенциалните изпълнители посочват произхода на предлаганата единична цена, като: </t>
    </r>
    <r>
      <rPr>
        <b/>
        <sz val="10"/>
        <rFont val="Arial"/>
        <family val="2"/>
        <charset val="204"/>
      </rPr>
      <t>1.</t>
    </r>
    <r>
      <rPr>
        <sz val="10"/>
        <rFont val="Arial"/>
        <family val="2"/>
        <charset val="204"/>
      </rPr>
      <t xml:space="preserve">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</t>
    </r>
    <r>
      <rPr>
        <b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. В случай, че представят анализ на цена - вписват "АЦ".</t>
    </r>
  </si>
  <si>
    <t>Забележка</t>
  </si>
  <si>
    <t>м2</t>
  </si>
  <si>
    <t>м3</t>
  </si>
  <si>
    <t>Приложение към Образец № 6.1.</t>
  </si>
  <si>
    <t>АРХИТЕКТУРА</t>
  </si>
  <si>
    <t>Обект: „Ремонт на пешеходни пространства и открити площи в УК 1 и ремонт на настилки на площадки и съществуващи външни стълби“</t>
  </si>
  <si>
    <t>Местонахождение: Учебен корпус № 1 на ЮЗУ"Неофит Рилски", сграда с идентификатор 04279.601.496, УПИ I, кв. 1, по плана на IV микрорайон, гр. Благоевград</t>
  </si>
  <si>
    <t>Демонтаж бордюри</t>
  </si>
  <si>
    <t>м.л.</t>
  </si>
  <si>
    <t xml:space="preserve">Доставка и монтаж на нов бордюр 15см </t>
  </si>
  <si>
    <t>Ограждане дървета с бордюр 10 см</t>
  </si>
  <si>
    <t>Доставка и монтаж Нова настилка стълба №11 гранит 3 см</t>
  </si>
  <si>
    <t>Доставка и монтаж чела гранит 2 см стълба №11</t>
  </si>
  <si>
    <t>Корекция на подпорна стена , включително  измазване с фасадна мазилка и шапка от варовик 3 см</t>
  </si>
  <si>
    <t xml:space="preserve">Доставка и монтаж на нов алеен бордюр 10см.  </t>
  </si>
  <si>
    <t xml:space="preserve">Направа на нова подпорна стена Н=40 см, вкл. измазване с фас. мазилка </t>
  </si>
  <si>
    <t>Обработване подпорна стена с фасадна мазилка</t>
  </si>
  <si>
    <t>Надграждане подпорна стена с Н=30см.и покриване с бетон.шапка</t>
  </si>
  <si>
    <t>Доставка и монтаж Нова настилка стълба №12 гранит 3 см</t>
  </si>
  <si>
    <t>Доставка и монтаж чела гранит 2 см стълба №12</t>
  </si>
  <si>
    <t>Настилка алея№1 с павета от гранит,включително фугиране с пясък</t>
  </si>
  <si>
    <t xml:space="preserve">Облицовка варовик, плочи 5см шапки по съществуващи подпорни стени </t>
  </si>
  <si>
    <t xml:space="preserve">Облицовка варовик, плочи 3см по съществуващи подпорни стени </t>
  </si>
  <si>
    <t>Демонтаж същ.настилка от бетонови плочи, вкл. почистване на основата</t>
  </si>
  <si>
    <t xml:space="preserve">Доставка и полагане армирана циментова замазка 5-12см., върху почистена и уплътнена основа </t>
  </si>
  <si>
    <t>Доставка и полагане нова настилка по площадки №1,2,3,4 и 5 -павета 10/10/5 на лепило -по растер</t>
  </si>
  <si>
    <t>Доставка и полагане нова настилка по площадки №1,2,3,4 и 5 - плочи 40/40/3 от гранит на лепило-по растер</t>
  </si>
  <si>
    <t xml:space="preserve">Разбиване асфалтова настилка </t>
  </si>
  <si>
    <t xml:space="preserve">Доставка и монтаж на плочки гранит 3 см стълби №1, 2, 3,4 и6 </t>
  </si>
  <si>
    <t>Доставка и монтаж чела гранит 2 см на стълби №1, 2, 3 и 4</t>
  </si>
  <si>
    <t xml:space="preserve">Смяна на плочки пред входове на сгради гранит 3 см </t>
  </si>
  <si>
    <t>Направа на нова подпорна стена, с облицовка варовикови плочи 2 см и шапка от варовик 3 см</t>
  </si>
  <si>
    <t xml:space="preserve">Смяна на настилка на стълби №7, 8, 9 и 13 - плочки гранит 3см. </t>
  </si>
  <si>
    <t xml:space="preserve">Смяна на настилка на стълби и площадки №14- плочки гранит 3см. </t>
  </si>
  <si>
    <t>Демонтаж съществуваща настилка по стълби №14</t>
  </si>
  <si>
    <t>Армиран бетон</t>
  </si>
  <si>
    <t>Обратен насип</t>
  </si>
  <si>
    <t xml:space="preserve">Разрушаване на съществуваща стълба </t>
  </si>
  <si>
    <t>Доставка и насипване почвен слой 30 см</t>
  </si>
  <si>
    <t xml:space="preserve">Затревяване </t>
  </si>
  <si>
    <t xml:space="preserve">Натоварване и извозване на строителни отпадъци </t>
  </si>
  <si>
    <t>Натоварване и транспортиране на стоителни отпадъци на 40км</t>
  </si>
  <si>
    <t>Зона параден вход Първи корпус</t>
  </si>
  <si>
    <t>Изкоп с огр.ширина 0,6-1,2м и дълбочина до 2 м ръчно в земни почви, укрепен</t>
  </si>
  <si>
    <t>Пясъчна подложка и засипка</t>
  </si>
  <si>
    <t>Уплътняване пясък</t>
  </si>
  <si>
    <t>Извозване на земни маси на 3 км със самосвал с натоварване</t>
  </si>
  <si>
    <t>Изкоп с багер земни почви при едно ут.условие на транспорт</t>
  </si>
  <si>
    <t xml:space="preserve">Плътно укрепване и разкрепване на изкоп с шир. над 1,20м и дълб.до 2м </t>
  </si>
  <si>
    <t>Доставка и монтаж тръби Ф200 РVС</t>
  </si>
  <si>
    <t>мл</t>
  </si>
  <si>
    <t>Улеи с ширина 0,30м и дълбочина 0,20м</t>
  </si>
  <si>
    <t>Събирателна шахта с вграден отвор</t>
  </si>
  <si>
    <t xml:space="preserve">Чугунена решетка с ширина 0,35м </t>
  </si>
  <si>
    <t>Отводняване на фонтанка №1 и принадлежащи площи-Зона Параклис</t>
  </si>
  <si>
    <t>Изкоп с огр.ширина 0,6-1,2м и дълбочина от 2-4м  ръчно в земни почви, укрепен</t>
  </si>
  <si>
    <t>Изкоп с огр.ширина над 1,2м и дълбочина до 2 м ръчно в земни почви, укрепен</t>
  </si>
  <si>
    <t xml:space="preserve">Изкоп с огр.ширина над 1,2м и дълбочина от 2-4м ръчно в земни почви, укрепен </t>
  </si>
  <si>
    <t>Прехвърляне на земни маси до 3 м. хориз. или 2 м. вертикално земна почва</t>
  </si>
  <si>
    <t>Разриване с булдозер на земни маси или засипване на изкоп</t>
  </si>
  <si>
    <t xml:space="preserve">Плътно укрепване и разкрепване на изкоп с шир. над 1,20м и дълб.до 4м </t>
  </si>
  <si>
    <t>Доставка и монтаж тръби Ф110 РVС</t>
  </si>
  <si>
    <t>Доставка и монтаж тръби Ф315 РVС</t>
  </si>
  <si>
    <t>Доставка и монтаж тръби Ф500 РVС</t>
  </si>
  <si>
    <t>Улични ревизионни шахти с размер на отвора 0,60 със сглобяеми елементи с дълб. до 3 м</t>
  </si>
  <si>
    <t xml:space="preserve">Изкоп за дъждоприемни решетки </t>
  </si>
  <si>
    <t>ръчно</t>
  </si>
  <si>
    <t>машинно</t>
  </si>
  <si>
    <t>Улеи с ширина 0,30м и дълбочина до 0,15м</t>
  </si>
  <si>
    <t>Улеи с ширина 0,30м и дълбочина до 0,20м</t>
  </si>
  <si>
    <t>Улеи с ширина 0,30м и дълбочина до 0,40м</t>
  </si>
  <si>
    <t>Улеи с ширина 0,15м и дълбочина до 0,20м</t>
  </si>
  <si>
    <t xml:space="preserve">Чугунена решетка с ширина 0,25м </t>
  </si>
  <si>
    <t>Дъждоприемен уток</t>
  </si>
  <si>
    <t>Зона параклис - фонтанка №1</t>
  </si>
  <si>
    <t>ИЗКОП С ОГР.ШИРИНА до 1.2М И ДЪЛБОЧИНА 0-2 m - РЪЧНО В ЗЕМНИ ПОЧВИ, НЕУКРЕПЕН</t>
  </si>
  <si>
    <t>ИЗКОП С БАГЕР ЗЕМ.ПОЧВИ ПРИ 1 УТ.У-ВИЕ НА ОТВАЛ</t>
  </si>
  <si>
    <t xml:space="preserve">РАЗРИВАНЕ С БУЛДОЗЕР НА ЗЕМНИ МАСИ ИЛИ ЗАСИПВАНЕ ИЗКОПИ С ПРОБЕГ ДО 40М ПРИ НОРМ.УСЛОВИЯ </t>
  </si>
  <si>
    <t>ИЗВОЗВАНЕ НА ЗЕМНИ МАСИ СЪС САМОСВАЛ НА ДЕПО             (ДО 10 КМ)</t>
  </si>
  <si>
    <t xml:space="preserve">УПЛЪТНЯВАНЕ ЗЕМНИ ПОЧВИ РЪЧНО С РЪЧНА ТРАМБОВКА НА ПЛАСТОВЕ ОТ 10СМ </t>
  </si>
  <si>
    <t>ПОДЛОЖКА ОТ ПЯСЪК, обратна засипка И ПРЕВОЗ НА ПЯСЪК СЪС САМОСВАЛ (ДО 10 КМ)</t>
  </si>
  <si>
    <t>Пясъчна засипка тръбна мрежа</t>
  </si>
  <si>
    <t>Изкоп тръбна мрежа</t>
  </si>
  <si>
    <t xml:space="preserve">Монтаж на полиетиленови тръби на челна заварка в  открити изкопи ф 20 мм </t>
  </si>
  <si>
    <t>ИЗПИТВАНЕ ПЛЪТНОСТТА НА ТРЪБОПРОВОДИ ПОД ХИДР.НАЛЯГАНЕ ДО ф100</t>
  </si>
  <si>
    <t xml:space="preserve">ДЕЗИНФЕКЦИЯ ВОДОПРОВОДИ </t>
  </si>
  <si>
    <t>100 м.</t>
  </si>
  <si>
    <t>ПОЛАГАНЕ ДЕТЕКТОРНА ЛЕНТА В/У ВОДОПРОВОД РЕ</t>
  </si>
  <si>
    <t>Извозване на строителни отпадъци</t>
  </si>
  <si>
    <t>Спирателен кран с изпускател ф20</t>
  </si>
  <si>
    <t>Спирателен кран ф20</t>
  </si>
  <si>
    <t xml:space="preserve">Шахта с размери 0,6/0,6/1,2м с дъно чакъл </t>
  </si>
  <si>
    <t>Автоматичен въздушник ф20</t>
  </si>
  <si>
    <t>ПЕ водовземна скоба Ф50(Ф25)*1/2(3/4)</t>
  </si>
  <si>
    <t>ПЕ коляно Ф25(Ф20)/1/2"(3/4)</t>
  </si>
  <si>
    <t>ПЕ коляно Ф20/3/4"</t>
  </si>
  <si>
    <t>ПЕ коляно Ф20/1/2"</t>
  </si>
  <si>
    <t>ПЕ съединител Ф63</t>
  </si>
  <si>
    <t>ПЕ съединител Ф50</t>
  </si>
  <si>
    <t>ПЕ съединител Ф25</t>
  </si>
  <si>
    <t>ПЕ коляно Ф63</t>
  </si>
  <si>
    <t>ПЕ преход Ф63/1 1/2</t>
  </si>
  <si>
    <t>ПЕ преход Ф50/1 1/2</t>
  </si>
  <si>
    <t>ПЕ тръба ф25</t>
  </si>
  <si>
    <t>ПЕ тръба ф63</t>
  </si>
  <si>
    <t>ПЕ тръба ф 50</t>
  </si>
  <si>
    <t>ВОДОПРОВОД</t>
  </si>
  <si>
    <t>КАНАЛИЗАЦИЯ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</si>
</sst>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2" applyNumberFormat="0" applyFont="0" applyFill="0" applyBorder="0" applyAlignment="0" applyProtection="0">
      <alignment vertical="top"/>
    </xf>
    <xf numFmtId="0" fontId="4" fillId="0" borderId="2"/>
  </cellStyleXfs>
  <cellXfs count="8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0" borderId="0" xfId="0" applyFont="1" applyAlignment="1"/>
    <xf numFmtId="0" fontId="1" fillId="0" borderId="10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4" fontId="1" fillId="2" borderId="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6" fillId="0" borderId="14" xfId="0" applyFont="1" applyBorder="1" applyAlignment="1">
      <alignment vertical="center" wrapText="1"/>
    </xf>
    <xf numFmtId="0" fontId="5" fillId="0" borderId="15" xfId="0" applyFont="1" applyBorder="1" applyAlignment="1">
      <alignment wrapText="1"/>
    </xf>
    <xf numFmtId="0" fontId="7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wrapText="1"/>
    </xf>
    <xf numFmtId="0" fontId="7" fillId="0" borderId="18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2" xfId="0" applyBorder="1"/>
    <xf numFmtId="0" fontId="10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2" fillId="2" borderId="5" xfId="0" applyFont="1" applyFill="1" applyBorder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2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Fill="1" applyBorder="1" applyAlignment="1">
      <alignment vertical="center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/>
    <xf numFmtId="1" fontId="3" fillId="0" borderId="3" xfId="0" applyNumberFormat="1" applyFont="1" applyFill="1" applyBorder="1" applyAlignment="1">
      <alignment horizontal="left" vertical="justify" wrapText="1"/>
    </xf>
    <xf numFmtId="0" fontId="0" fillId="0" borderId="3" xfId="0" applyBorder="1" applyAlignment="1">
      <alignment horizontal="left" vertical="justify" wrapText="1"/>
    </xf>
    <xf numFmtId="1" fontId="13" fillId="0" borderId="3" xfId="0" applyNumberFormat="1" applyFont="1" applyFill="1" applyBorder="1" applyAlignment="1">
      <alignment horizontal="center" vertical="justify"/>
    </xf>
    <xf numFmtId="2" fontId="13" fillId="0" borderId="3" xfId="0" applyNumberFormat="1" applyFont="1" applyFill="1" applyBorder="1" applyAlignment="1">
      <alignment horizontal="center" vertical="justify"/>
    </xf>
    <xf numFmtId="0" fontId="10" fillId="0" borderId="7" xfId="2" applyFont="1" applyFill="1" applyBorder="1" applyAlignment="1">
      <alignment horizontal="center"/>
    </xf>
    <xf numFmtId="2" fontId="10" fillId="0" borderId="3" xfId="2" applyNumberFormat="1" applyFont="1" applyFill="1" applyBorder="1" applyAlignment="1">
      <alignment horizontal="center" vertical="center"/>
    </xf>
    <xf numFmtId="0" fontId="10" fillId="3" borderId="7" xfId="1" applyNumberFormat="1" applyFont="1" applyFill="1" applyBorder="1" applyAlignment="1" applyProtection="1">
      <alignment horizontal="center" vertical="top"/>
    </xf>
    <xf numFmtId="0" fontId="10" fillId="3" borderId="3" xfId="1" applyNumberFormat="1" applyFont="1" applyFill="1" applyBorder="1" applyAlignment="1" applyProtection="1">
      <alignment horizontal="center" vertical="center"/>
    </xf>
    <xf numFmtId="2" fontId="10" fillId="3" borderId="3" xfId="1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wrapText="1"/>
    </xf>
    <xf numFmtId="4" fontId="1" fillId="3" borderId="20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" fillId="4" borderId="3" xfId="0" applyFont="1" applyFill="1" applyBorder="1" applyAlignment="1"/>
    <xf numFmtId="4" fontId="1" fillId="3" borderId="3" xfId="0" applyNumberFormat="1" applyFont="1" applyFill="1" applyBorder="1" applyAlignment="1">
      <alignment horizontal="center" vertical="center"/>
    </xf>
    <xf numFmtId="2" fontId="12" fillId="0" borderId="3" xfId="2" applyNumberFormat="1" applyFont="1" applyFill="1" applyBorder="1" applyAlignment="1">
      <alignment horizontal="center" vertical="center"/>
    </xf>
    <xf numFmtId="0" fontId="11" fillId="0" borderId="3" xfId="0" applyFont="1" applyBorder="1" applyAlignment="1"/>
    <xf numFmtId="0" fontId="2" fillId="0" borderId="3" xfId="0" applyFont="1" applyBorder="1" applyAlignment="1">
      <alignment horizontal="center" vertical="justify"/>
    </xf>
    <xf numFmtId="1" fontId="2" fillId="0" borderId="3" xfId="0" applyNumberFormat="1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distributed"/>
    </xf>
    <xf numFmtId="1" fontId="2" fillId="0" borderId="0" xfId="0" applyNumberFormat="1" applyFont="1" applyFill="1" applyAlignment="1">
      <alignment horizontal="center" vertical="justify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3">
    <cellStyle name="Normal" xfId="0" builtinId="0"/>
    <cellStyle name="Normal 2" xfId="1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tabSelected="1" topLeftCell="A2" zoomScaleNormal="100" workbookViewId="0">
      <selection activeCell="L9" sqref="L9"/>
    </sheetView>
  </sheetViews>
  <sheetFormatPr defaultColWidth="9.140625" defaultRowHeight="15.75" x14ac:dyDescent="0.25"/>
  <cols>
    <col min="1" max="1" width="8" style="3" customWidth="1"/>
    <col min="2" max="2" width="55.5703125" style="19" customWidth="1"/>
    <col min="3" max="3" width="9.42578125" style="13" customWidth="1"/>
    <col min="4" max="4" width="11.7109375" style="13" customWidth="1"/>
    <col min="5" max="5" width="9.42578125" style="7" customWidth="1"/>
    <col min="6" max="6" width="10.7109375" style="7" bestFit="1" customWidth="1"/>
    <col min="7" max="7" width="12.140625" style="1" bestFit="1" customWidth="1"/>
    <col min="8" max="16384" width="9.140625" style="1"/>
  </cols>
  <sheetData>
    <row r="1" spans="1:7" x14ac:dyDescent="0.25">
      <c r="A1" s="83" t="s">
        <v>19</v>
      </c>
      <c r="B1" s="84"/>
      <c r="C1" s="84"/>
      <c r="D1" s="84"/>
      <c r="E1" s="84"/>
      <c r="F1" s="84"/>
    </row>
    <row r="2" spans="1:7" ht="33" customHeight="1" x14ac:dyDescent="0.25">
      <c r="A2" s="79" t="s">
        <v>21</v>
      </c>
      <c r="B2" s="79"/>
      <c r="C2" s="79"/>
      <c r="D2" s="79"/>
      <c r="E2" s="25"/>
      <c r="F2" s="25"/>
    </row>
    <row r="3" spans="1:7" ht="32.25" customHeight="1" x14ac:dyDescent="0.25">
      <c r="A3" s="79" t="s">
        <v>22</v>
      </c>
      <c r="B3" s="79"/>
      <c r="C3" s="79"/>
      <c r="D3" s="79"/>
      <c r="E3" s="79"/>
      <c r="F3" s="79"/>
      <c r="G3" s="25"/>
    </row>
    <row r="4" spans="1:7" x14ac:dyDescent="0.25">
      <c r="A4" s="15"/>
      <c r="C4" s="4"/>
      <c r="D4" s="4"/>
    </row>
    <row r="5" spans="1:7" x14ac:dyDescent="0.25">
      <c r="A5" s="82" t="s">
        <v>0</v>
      </c>
      <c r="B5" s="82"/>
      <c r="C5" s="82"/>
      <c r="D5" s="82"/>
      <c r="E5" s="82"/>
      <c r="F5" s="82"/>
      <c r="G5" s="82"/>
    </row>
    <row r="7" spans="1:7" ht="31.5" x14ac:dyDescent="0.25">
      <c r="A7" s="8" t="s">
        <v>4</v>
      </c>
      <c r="B7" s="12" t="s">
        <v>1</v>
      </c>
      <c r="C7" s="9" t="s">
        <v>3</v>
      </c>
      <c r="D7" s="8" t="s">
        <v>2</v>
      </c>
      <c r="E7" s="10" t="s">
        <v>5</v>
      </c>
      <c r="F7" s="10" t="s">
        <v>6</v>
      </c>
      <c r="G7" s="5" t="s">
        <v>16</v>
      </c>
    </row>
    <row r="8" spans="1:7" ht="16.5" thickBot="1" x14ac:dyDescent="0.3">
      <c r="A8" s="34">
        <v>1</v>
      </c>
      <c r="B8" s="36">
        <v>2</v>
      </c>
      <c r="C8" s="34">
        <v>3</v>
      </c>
      <c r="D8" s="2">
        <v>4</v>
      </c>
      <c r="E8" s="34">
        <v>5</v>
      </c>
      <c r="F8" s="34">
        <v>6</v>
      </c>
      <c r="G8" s="34">
        <v>7</v>
      </c>
    </row>
    <row r="9" spans="1:7" x14ac:dyDescent="0.25">
      <c r="A9" s="14"/>
      <c r="B9" s="41" t="s">
        <v>20</v>
      </c>
      <c r="C9" s="23"/>
      <c r="D9" s="23"/>
      <c r="E9" s="21"/>
      <c r="F9" s="11"/>
      <c r="G9" s="34"/>
    </row>
    <row r="10" spans="1:7" x14ac:dyDescent="0.25">
      <c r="A10" s="42">
        <v>1</v>
      </c>
      <c r="B10" s="43" t="s">
        <v>23</v>
      </c>
      <c r="C10" s="44" t="s">
        <v>24</v>
      </c>
      <c r="D10" s="45">
        <v>488</v>
      </c>
      <c r="E10" s="37"/>
      <c r="F10" s="38">
        <f>D10*E10</f>
        <v>0</v>
      </c>
      <c r="G10" s="34"/>
    </row>
    <row r="11" spans="1:7" x14ac:dyDescent="0.25">
      <c r="A11" s="42">
        <v>2</v>
      </c>
      <c r="B11" s="46" t="s">
        <v>25</v>
      </c>
      <c r="C11" s="44" t="s">
        <v>24</v>
      </c>
      <c r="D11" s="45">
        <v>220</v>
      </c>
      <c r="E11" s="37"/>
      <c r="F11" s="38">
        <f t="shared" ref="F11:F43" si="0">D11*E11</f>
        <v>0</v>
      </c>
      <c r="G11" s="34"/>
    </row>
    <row r="12" spans="1:7" x14ac:dyDescent="0.25">
      <c r="A12" s="42">
        <v>3</v>
      </c>
      <c r="B12" s="47" t="s">
        <v>26</v>
      </c>
      <c r="C12" s="44" t="s">
        <v>24</v>
      </c>
      <c r="D12" s="45">
        <f>5*5.6</f>
        <v>28</v>
      </c>
      <c r="E12" s="37"/>
      <c r="F12" s="38">
        <f t="shared" si="0"/>
        <v>0</v>
      </c>
      <c r="G12" s="34"/>
    </row>
    <row r="13" spans="1:7" x14ac:dyDescent="0.25">
      <c r="A13" s="42">
        <v>4</v>
      </c>
      <c r="B13" s="47" t="s">
        <v>27</v>
      </c>
      <c r="C13" s="44" t="s">
        <v>17</v>
      </c>
      <c r="D13" s="45">
        <v>120</v>
      </c>
      <c r="E13" s="37"/>
      <c r="F13" s="38">
        <f t="shared" si="0"/>
        <v>0</v>
      </c>
      <c r="G13" s="34"/>
    </row>
    <row r="14" spans="1:7" x14ac:dyDescent="0.25">
      <c r="A14" s="42">
        <v>5</v>
      </c>
      <c r="B14" s="46" t="s">
        <v>28</v>
      </c>
      <c r="C14" s="44" t="s">
        <v>17</v>
      </c>
      <c r="D14" s="45">
        <v>28</v>
      </c>
      <c r="E14" s="37"/>
      <c r="F14" s="38">
        <f t="shared" si="0"/>
        <v>0</v>
      </c>
      <c r="G14" s="34"/>
    </row>
    <row r="15" spans="1:7" ht="30" x14ac:dyDescent="0.25">
      <c r="A15" s="42">
        <v>6</v>
      </c>
      <c r="B15" s="46" t="s">
        <v>29</v>
      </c>
      <c r="C15" s="44" t="s">
        <v>24</v>
      </c>
      <c r="D15" s="45">
        <v>21</v>
      </c>
      <c r="E15" s="37"/>
      <c r="F15" s="38">
        <f t="shared" si="0"/>
        <v>0</v>
      </c>
      <c r="G15" s="34"/>
    </row>
    <row r="16" spans="1:7" x14ac:dyDescent="0.25">
      <c r="A16" s="42">
        <v>7</v>
      </c>
      <c r="B16" s="46" t="s">
        <v>30</v>
      </c>
      <c r="C16" s="44" t="s">
        <v>24</v>
      </c>
      <c r="D16" s="45">
        <v>360</v>
      </c>
      <c r="E16" s="37"/>
      <c r="F16" s="38">
        <f t="shared" si="0"/>
        <v>0</v>
      </c>
      <c r="G16" s="34"/>
    </row>
    <row r="17" spans="1:7" x14ac:dyDescent="0.25">
      <c r="A17" s="42">
        <v>8</v>
      </c>
      <c r="B17" s="47" t="s">
        <v>31</v>
      </c>
      <c r="C17" s="44" t="s">
        <v>24</v>
      </c>
      <c r="D17" s="45">
        <v>14</v>
      </c>
      <c r="E17" s="37"/>
      <c r="F17" s="38">
        <f t="shared" si="0"/>
        <v>0</v>
      </c>
      <c r="G17" s="34"/>
    </row>
    <row r="18" spans="1:7" x14ac:dyDescent="0.25">
      <c r="A18" s="42">
        <v>9</v>
      </c>
      <c r="B18" s="46" t="s">
        <v>32</v>
      </c>
      <c r="C18" s="44" t="s">
        <v>17</v>
      </c>
      <c r="D18" s="45">
        <v>35</v>
      </c>
      <c r="E18" s="37"/>
      <c r="F18" s="38">
        <f t="shared" si="0"/>
        <v>0</v>
      </c>
      <c r="G18" s="34"/>
    </row>
    <row r="19" spans="1:7" ht="30" x14ac:dyDescent="0.25">
      <c r="A19" s="42">
        <v>10</v>
      </c>
      <c r="B19" s="46" t="s">
        <v>33</v>
      </c>
      <c r="C19" s="44" t="s">
        <v>24</v>
      </c>
      <c r="D19" s="45">
        <v>19.5</v>
      </c>
      <c r="E19" s="6"/>
      <c r="F19" s="38">
        <f t="shared" si="0"/>
        <v>0</v>
      </c>
      <c r="G19" s="35"/>
    </row>
    <row r="20" spans="1:7" x14ac:dyDescent="0.25">
      <c r="A20" s="42">
        <v>11</v>
      </c>
      <c r="B20" s="47" t="s">
        <v>34</v>
      </c>
      <c r="C20" s="44" t="s">
        <v>17</v>
      </c>
      <c r="D20" s="45">
        <v>88</v>
      </c>
      <c r="E20" s="6"/>
      <c r="F20" s="38">
        <f t="shared" si="0"/>
        <v>0</v>
      </c>
      <c r="G20" s="35"/>
    </row>
    <row r="21" spans="1:7" x14ac:dyDescent="0.25">
      <c r="A21" s="42">
        <v>12</v>
      </c>
      <c r="B21" s="46" t="s">
        <v>35</v>
      </c>
      <c r="C21" s="44" t="s">
        <v>17</v>
      </c>
      <c r="D21" s="45">
        <v>22</v>
      </c>
      <c r="E21" s="39"/>
      <c r="F21" s="38">
        <f t="shared" si="0"/>
        <v>0</v>
      </c>
      <c r="G21" s="35"/>
    </row>
    <row r="22" spans="1:7" ht="30" x14ac:dyDescent="0.25">
      <c r="A22" s="42">
        <v>13</v>
      </c>
      <c r="B22" s="46" t="s">
        <v>36</v>
      </c>
      <c r="C22" s="44" t="s">
        <v>17</v>
      </c>
      <c r="D22" s="45">
        <v>28</v>
      </c>
      <c r="E22" s="39"/>
      <c r="F22" s="38">
        <f t="shared" si="0"/>
        <v>0</v>
      </c>
      <c r="G22" s="35"/>
    </row>
    <row r="23" spans="1:7" ht="30" x14ac:dyDescent="0.25">
      <c r="A23" s="42">
        <v>14</v>
      </c>
      <c r="B23" s="46" t="s">
        <v>37</v>
      </c>
      <c r="C23" s="44" t="s">
        <v>17</v>
      </c>
      <c r="D23" s="45">
        <v>220</v>
      </c>
      <c r="E23" s="39"/>
      <c r="F23" s="38">
        <f t="shared" si="0"/>
        <v>0</v>
      </c>
      <c r="G23" s="35"/>
    </row>
    <row r="24" spans="1:7" ht="30" x14ac:dyDescent="0.25">
      <c r="A24" s="42">
        <v>15</v>
      </c>
      <c r="B24" s="46" t="s">
        <v>38</v>
      </c>
      <c r="C24" s="44" t="s">
        <v>17</v>
      </c>
      <c r="D24" s="45">
        <v>340</v>
      </c>
      <c r="E24" s="39"/>
      <c r="F24" s="38">
        <f t="shared" si="0"/>
        <v>0</v>
      </c>
      <c r="G24" s="35"/>
    </row>
    <row r="25" spans="1:7" x14ac:dyDescent="0.25">
      <c r="A25" s="42">
        <v>16</v>
      </c>
      <c r="B25" s="47" t="s">
        <v>39</v>
      </c>
      <c r="C25" s="44" t="s">
        <v>17</v>
      </c>
      <c r="D25" s="45">
        <v>3176</v>
      </c>
      <c r="E25" s="39"/>
      <c r="F25" s="38">
        <f t="shared" si="0"/>
        <v>0</v>
      </c>
      <c r="G25" s="35"/>
    </row>
    <row r="26" spans="1:7" ht="30.75" customHeight="1" x14ac:dyDescent="0.25">
      <c r="A26" s="42">
        <v>17</v>
      </c>
      <c r="B26" s="48" t="s">
        <v>40</v>
      </c>
      <c r="C26" s="44" t="s">
        <v>17</v>
      </c>
      <c r="D26" s="45">
        <v>3760</v>
      </c>
      <c r="E26" s="39"/>
      <c r="F26" s="38">
        <f t="shared" si="0"/>
        <v>0</v>
      </c>
      <c r="G26" s="35"/>
    </row>
    <row r="27" spans="1:7" ht="30" x14ac:dyDescent="0.25">
      <c r="A27" s="42">
        <v>18</v>
      </c>
      <c r="B27" s="48" t="s">
        <v>41</v>
      </c>
      <c r="C27" s="44" t="s">
        <v>17</v>
      </c>
      <c r="D27" s="45">
        <v>960</v>
      </c>
      <c r="E27" s="39"/>
      <c r="F27" s="38">
        <f t="shared" si="0"/>
        <v>0</v>
      </c>
      <c r="G27" s="35"/>
    </row>
    <row r="28" spans="1:7" ht="30" x14ac:dyDescent="0.25">
      <c r="A28" s="42">
        <v>19</v>
      </c>
      <c r="B28" s="48" t="s">
        <v>42</v>
      </c>
      <c r="C28" s="44" t="s">
        <v>17</v>
      </c>
      <c r="D28" s="45">
        <v>2800</v>
      </c>
      <c r="E28" s="39"/>
      <c r="F28" s="38">
        <f t="shared" si="0"/>
        <v>0</v>
      </c>
      <c r="G28" s="35"/>
    </row>
    <row r="29" spans="1:7" x14ac:dyDescent="0.25">
      <c r="A29" s="42">
        <v>20</v>
      </c>
      <c r="B29" s="47" t="s">
        <v>43</v>
      </c>
      <c r="C29" s="44" t="s">
        <v>17</v>
      </c>
      <c r="D29" s="45">
        <v>530</v>
      </c>
      <c r="E29" s="39"/>
      <c r="F29" s="38">
        <f t="shared" si="0"/>
        <v>0</v>
      </c>
      <c r="G29" s="35"/>
    </row>
    <row r="30" spans="1:7" ht="30" x14ac:dyDescent="0.25">
      <c r="A30" s="42">
        <v>21</v>
      </c>
      <c r="B30" s="46" t="s">
        <v>44</v>
      </c>
      <c r="C30" s="44" t="s">
        <v>17</v>
      </c>
      <c r="D30" s="45">
        <v>170</v>
      </c>
      <c r="E30" s="39"/>
      <c r="F30" s="38">
        <f t="shared" si="0"/>
        <v>0</v>
      </c>
      <c r="G30" s="35"/>
    </row>
    <row r="31" spans="1:7" ht="30" x14ac:dyDescent="0.25">
      <c r="A31" s="42">
        <v>22</v>
      </c>
      <c r="B31" s="46" t="s">
        <v>45</v>
      </c>
      <c r="C31" s="44" t="s">
        <v>17</v>
      </c>
      <c r="D31" s="45">
        <v>35</v>
      </c>
      <c r="E31" s="39"/>
      <c r="F31" s="38">
        <f t="shared" si="0"/>
        <v>0</v>
      </c>
      <c r="G31" s="35"/>
    </row>
    <row r="32" spans="1:7" x14ac:dyDescent="0.25">
      <c r="A32" s="42">
        <v>23</v>
      </c>
      <c r="B32" s="46" t="s">
        <v>46</v>
      </c>
      <c r="C32" s="44" t="s">
        <v>17</v>
      </c>
      <c r="D32" s="45">
        <v>152</v>
      </c>
      <c r="E32" s="39"/>
      <c r="F32" s="38">
        <f t="shared" si="0"/>
        <v>0</v>
      </c>
      <c r="G32" s="35"/>
    </row>
    <row r="33" spans="1:7" ht="30" x14ac:dyDescent="0.25">
      <c r="A33" s="42">
        <v>24</v>
      </c>
      <c r="B33" s="49" t="s">
        <v>47</v>
      </c>
      <c r="C33" s="44" t="s">
        <v>24</v>
      </c>
      <c r="D33" s="45">
        <v>4</v>
      </c>
      <c r="E33" s="39"/>
      <c r="F33" s="38">
        <f t="shared" si="0"/>
        <v>0</v>
      </c>
      <c r="G33" s="35"/>
    </row>
    <row r="34" spans="1:7" ht="30" x14ac:dyDescent="0.25">
      <c r="A34" s="42">
        <v>25</v>
      </c>
      <c r="B34" s="50" t="s">
        <v>48</v>
      </c>
      <c r="C34" s="44" t="s">
        <v>17</v>
      </c>
      <c r="D34" s="45">
        <v>45</v>
      </c>
      <c r="E34" s="6"/>
      <c r="F34" s="38">
        <f t="shared" si="0"/>
        <v>0</v>
      </c>
      <c r="G34" s="35"/>
    </row>
    <row r="35" spans="1:7" ht="30" x14ac:dyDescent="0.25">
      <c r="A35" s="42">
        <v>26</v>
      </c>
      <c r="B35" s="50" t="s">
        <v>49</v>
      </c>
      <c r="C35" s="44" t="s">
        <v>17</v>
      </c>
      <c r="D35" s="45">
        <v>48</v>
      </c>
      <c r="E35" s="6"/>
      <c r="F35" s="38">
        <f t="shared" si="0"/>
        <v>0</v>
      </c>
      <c r="G35" s="35"/>
    </row>
    <row r="36" spans="1:7" x14ac:dyDescent="0.25">
      <c r="A36" s="42">
        <v>27</v>
      </c>
      <c r="B36" s="51" t="s">
        <v>50</v>
      </c>
      <c r="C36" s="44" t="s">
        <v>17</v>
      </c>
      <c r="D36" s="45">
        <v>48</v>
      </c>
      <c r="E36" s="6"/>
      <c r="F36" s="38">
        <f t="shared" si="0"/>
        <v>0</v>
      </c>
      <c r="G36" s="35"/>
    </row>
    <row r="37" spans="1:7" x14ac:dyDescent="0.25">
      <c r="A37" s="52">
        <v>28</v>
      </c>
      <c r="B37" s="53" t="s">
        <v>51</v>
      </c>
      <c r="C37" s="54" t="s">
        <v>18</v>
      </c>
      <c r="D37" s="55">
        <v>19</v>
      </c>
      <c r="E37" s="6"/>
      <c r="F37" s="38">
        <f t="shared" si="0"/>
        <v>0</v>
      </c>
      <c r="G37" s="35"/>
    </row>
    <row r="38" spans="1:7" x14ac:dyDescent="0.25">
      <c r="A38" s="52">
        <v>29</v>
      </c>
      <c r="B38" s="53" t="s">
        <v>52</v>
      </c>
      <c r="C38" s="54" t="s">
        <v>18</v>
      </c>
      <c r="D38" s="55">
        <v>198.5</v>
      </c>
      <c r="E38" s="6"/>
      <c r="F38" s="38">
        <f t="shared" si="0"/>
        <v>0</v>
      </c>
      <c r="G38" s="35"/>
    </row>
    <row r="39" spans="1:7" x14ac:dyDescent="0.25">
      <c r="A39" s="42">
        <v>30</v>
      </c>
      <c r="B39" s="50" t="s">
        <v>53</v>
      </c>
      <c r="C39" s="44" t="s">
        <v>18</v>
      </c>
      <c r="D39" s="45">
        <f>12*3.7*0.4</f>
        <v>17.760000000000002</v>
      </c>
      <c r="E39" s="6"/>
      <c r="F39" s="38">
        <f t="shared" si="0"/>
        <v>0</v>
      </c>
      <c r="G39" s="35"/>
    </row>
    <row r="40" spans="1:7" x14ac:dyDescent="0.25">
      <c r="A40" s="42">
        <v>31</v>
      </c>
      <c r="B40" s="50" t="s">
        <v>54</v>
      </c>
      <c r="C40" s="44" t="s">
        <v>18</v>
      </c>
      <c r="D40" s="45">
        <f>12*3.7*0.3</f>
        <v>13.320000000000002</v>
      </c>
      <c r="E40" s="6"/>
      <c r="F40" s="38">
        <f t="shared" si="0"/>
        <v>0</v>
      </c>
      <c r="G40" s="35"/>
    </row>
    <row r="41" spans="1:7" x14ac:dyDescent="0.25">
      <c r="A41" s="42">
        <v>32</v>
      </c>
      <c r="B41" s="50" t="s">
        <v>55</v>
      </c>
      <c r="C41" s="44" t="s">
        <v>17</v>
      </c>
      <c r="D41" s="45">
        <f>12*3.7</f>
        <v>44.400000000000006</v>
      </c>
      <c r="E41" s="6"/>
      <c r="F41" s="38">
        <f t="shared" si="0"/>
        <v>0</v>
      </c>
      <c r="G41" s="35"/>
    </row>
    <row r="42" spans="1:7" x14ac:dyDescent="0.25">
      <c r="A42" s="42">
        <v>33</v>
      </c>
      <c r="B42" s="56" t="s">
        <v>56</v>
      </c>
      <c r="C42" s="44" t="s">
        <v>18</v>
      </c>
      <c r="D42" s="45">
        <v>250</v>
      </c>
      <c r="E42" s="6"/>
      <c r="F42" s="38">
        <f t="shared" si="0"/>
        <v>0</v>
      </c>
      <c r="G42" s="35"/>
    </row>
    <row r="43" spans="1:7" ht="30" x14ac:dyDescent="0.25">
      <c r="A43" s="42">
        <v>34</v>
      </c>
      <c r="B43" s="50" t="s">
        <v>57</v>
      </c>
      <c r="C43" s="44" t="s">
        <v>18</v>
      </c>
      <c r="D43" s="45">
        <v>375</v>
      </c>
      <c r="E43" s="6"/>
      <c r="F43" s="38">
        <f t="shared" si="0"/>
        <v>0</v>
      </c>
      <c r="G43" s="35"/>
    </row>
    <row r="44" spans="1:7" x14ac:dyDescent="0.25">
      <c r="A44" s="63"/>
      <c r="B44" s="78" t="s">
        <v>123</v>
      </c>
      <c r="C44" s="64"/>
      <c r="D44" s="65"/>
      <c r="E44" s="66"/>
      <c r="F44" s="67">
        <f t="shared" ref="F44:F82" si="1">D44*E44</f>
        <v>0</v>
      </c>
      <c r="G44" s="40"/>
    </row>
    <row r="45" spans="1:7" x14ac:dyDescent="0.25">
      <c r="A45" s="57"/>
      <c r="B45" s="74" t="s">
        <v>58</v>
      </c>
      <c r="C45" s="58"/>
      <c r="D45" s="58"/>
      <c r="E45" s="6"/>
      <c r="F45" s="38">
        <f t="shared" si="1"/>
        <v>0</v>
      </c>
      <c r="G45" s="35"/>
    </row>
    <row r="46" spans="1:7" ht="30" x14ac:dyDescent="0.25">
      <c r="A46" s="42">
        <v>1</v>
      </c>
      <c r="B46" s="46" t="s">
        <v>59</v>
      </c>
      <c r="C46" s="44" t="s">
        <v>18</v>
      </c>
      <c r="D46" s="45">
        <v>8.9</v>
      </c>
      <c r="E46" s="6"/>
      <c r="F46" s="38">
        <f t="shared" si="1"/>
        <v>0</v>
      </c>
      <c r="G46" s="35"/>
    </row>
    <row r="47" spans="1:7" x14ac:dyDescent="0.25">
      <c r="A47" s="52">
        <v>2</v>
      </c>
      <c r="B47" s="43" t="s">
        <v>60</v>
      </c>
      <c r="C47" s="54" t="s">
        <v>18</v>
      </c>
      <c r="D47" s="55">
        <v>196.1</v>
      </c>
      <c r="E47" s="6"/>
      <c r="F47" s="38">
        <f t="shared" si="1"/>
        <v>0</v>
      </c>
      <c r="G47" s="35"/>
    </row>
    <row r="48" spans="1:7" x14ac:dyDescent="0.25">
      <c r="A48" s="52">
        <v>3</v>
      </c>
      <c r="B48" s="43" t="s">
        <v>61</v>
      </c>
      <c r="C48" s="54" t="s">
        <v>18</v>
      </c>
      <c r="D48" s="55">
        <f>D47</f>
        <v>196.1</v>
      </c>
      <c r="E48" s="6"/>
      <c r="F48" s="38">
        <f t="shared" si="1"/>
        <v>0</v>
      </c>
      <c r="G48" s="35"/>
    </row>
    <row r="49" spans="1:7" ht="30" x14ac:dyDescent="0.25">
      <c r="A49" s="42">
        <v>4</v>
      </c>
      <c r="B49" s="46" t="s">
        <v>62</v>
      </c>
      <c r="C49" s="44" t="s">
        <v>18</v>
      </c>
      <c r="D49" s="45">
        <v>23.1</v>
      </c>
      <c r="E49" s="6"/>
      <c r="F49" s="38">
        <f t="shared" si="1"/>
        <v>0</v>
      </c>
      <c r="G49" s="35"/>
    </row>
    <row r="50" spans="1:7" ht="30" x14ac:dyDescent="0.25">
      <c r="A50" s="42">
        <v>5</v>
      </c>
      <c r="B50" s="46" t="s">
        <v>63</v>
      </c>
      <c r="C50" s="44" t="s">
        <v>18</v>
      </c>
      <c r="D50" s="45">
        <v>20.8</v>
      </c>
      <c r="E50" s="6"/>
      <c r="F50" s="38">
        <f t="shared" si="1"/>
        <v>0</v>
      </c>
      <c r="G50" s="35"/>
    </row>
    <row r="51" spans="1:7" ht="30" x14ac:dyDescent="0.25">
      <c r="A51" s="42">
        <v>6</v>
      </c>
      <c r="B51" s="46" t="s">
        <v>64</v>
      </c>
      <c r="C51" s="44" t="s">
        <v>17</v>
      </c>
      <c r="D51" s="45">
        <v>6</v>
      </c>
      <c r="E51" s="6"/>
      <c r="F51" s="38">
        <f t="shared" si="1"/>
        <v>0</v>
      </c>
      <c r="G51" s="35"/>
    </row>
    <row r="52" spans="1:7" x14ac:dyDescent="0.25">
      <c r="A52" s="42">
        <v>7</v>
      </c>
      <c r="B52" s="46" t="s">
        <v>65</v>
      </c>
      <c r="C52" s="44" t="s">
        <v>66</v>
      </c>
      <c r="D52" s="45">
        <v>1.5</v>
      </c>
      <c r="E52" s="6"/>
      <c r="F52" s="38">
        <f t="shared" si="1"/>
        <v>0</v>
      </c>
      <c r="G52" s="35"/>
    </row>
    <row r="53" spans="1:7" x14ac:dyDescent="0.25">
      <c r="A53" s="42">
        <v>8</v>
      </c>
      <c r="B53" s="46" t="s">
        <v>67</v>
      </c>
      <c r="C53" s="44" t="s">
        <v>8</v>
      </c>
      <c r="D53" s="45">
        <v>42</v>
      </c>
      <c r="E53" s="68"/>
      <c r="F53" s="38">
        <f t="shared" si="1"/>
        <v>0</v>
      </c>
      <c r="G53" s="40"/>
    </row>
    <row r="54" spans="1:7" x14ac:dyDescent="0.25">
      <c r="A54" s="42">
        <v>9</v>
      </c>
      <c r="B54" s="46" t="s">
        <v>68</v>
      </c>
      <c r="C54" s="44" t="s">
        <v>7</v>
      </c>
      <c r="D54" s="45">
        <v>1</v>
      </c>
      <c r="E54" s="6"/>
      <c r="F54" s="38">
        <f t="shared" si="1"/>
        <v>0</v>
      </c>
      <c r="G54" s="35"/>
    </row>
    <row r="55" spans="1:7" x14ac:dyDescent="0.25">
      <c r="A55" s="42">
        <v>10</v>
      </c>
      <c r="B55" s="46" t="s">
        <v>69</v>
      </c>
      <c r="C55" s="44" t="s">
        <v>8</v>
      </c>
      <c r="D55" s="45">
        <v>42</v>
      </c>
      <c r="E55" s="6"/>
      <c r="F55" s="38">
        <f t="shared" si="1"/>
        <v>0</v>
      </c>
      <c r="G55" s="35"/>
    </row>
    <row r="56" spans="1:7" ht="31.5" x14ac:dyDescent="0.25">
      <c r="A56" s="59"/>
      <c r="B56" s="75" t="s">
        <v>70</v>
      </c>
      <c r="C56" s="59"/>
      <c r="D56" s="60"/>
      <c r="E56" s="6"/>
      <c r="F56" s="38">
        <f t="shared" si="1"/>
        <v>0</v>
      </c>
      <c r="G56" s="35"/>
    </row>
    <row r="57" spans="1:7" ht="30" x14ac:dyDescent="0.25">
      <c r="A57" s="42">
        <v>1</v>
      </c>
      <c r="B57" s="46" t="s">
        <v>59</v>
      </c>
      <c r="C57" s="44" t="s">
        <v>18</v>
      </c>
      <c r="D57" s="45">
        <v>60.9</v>
      </c>
      <c r="E57" s="6"/>
      <c r="F57" s="38">
        <f t="shared" si="1"/>
        <v>0</v>
      </c>
      <c r="G57" s="35"/>
    </row>
    <row r="58" spans="1:7" ht="30" x14ac:dyDescent="0.25">
      <c r="A58" s="42">
        <v>2</v>
      </c>
      <c r="B58" s="46" t="s">
        <v>71</v>
      </c>
      <c r="C58" s="44" t="s">
        <v>18</v>
      </c>
      <c r="D58" s="45">
        <v>21.8</v>
      </c>
      <c r="E58" s="6"/>
      <c r="F58" s="38">
        <f t="shared" si="1"/>
        <v>0</v>
      </c>
      <c r="G58" s="35"/>
    </row>
    <row r="59" spans="1:7" ht="30" x14ac:dyDescent="0.25">
      <c r="A59" s="42">
        <v>3</v>
      </c>
      <c r="B59" s="46" t="s">
        <v>72</v>
      </c>
      <c r="C59" s="44" t="s">
        <v>18</v>
      </c>
      <c r="D59" s="45">
        <v>50.9</v>
      </c>
      <c r="E59" s="6"/>
      <c r="F59" s="38">
        <f t="shared" si="1"/>
        <v>0</v>
      </c>
      <c r="G59" s="35"/>
    </row>
    <row r="60" spans="1:7" ht="30" x14ac:dyDescent="0.25">
      <c r="A60" s="42">
        <v>4</v>
      </c>
      <c r="B60" s="46" t="s">
        <v>73</v>
      </c>
      <c r="C60" s="44" t="s">
        <v>18</v>
      </c>
      <c r="D60" s="45">
        <v>20.399999999999999</v>
      </c>
      <c r="E60" s="6"/>
      <c r="F60" s="38">
        <f t="shared" si="1"/>
        <v>0</v>
      </c>
      <c r="G60" s="35"/>
    </row>
    <row r="61" spans="1:7" ht="30" x14ac:dyDescent="0.25">
      <c r="A61" s="42">
        <v>5</v>
      </c>
      <c r="B61" s="46" t="s">
        <v>74</v>
      </c>
      <c r="C61" s="44" t="s">
        <v>18</v>
      </c>
      <c r="D61" s="45">
        <v>61</v>
      </c>
      <c r="E61" s="6"/>
      <c r="F61" s="38">
        <f t="shared" si="1"/>
        <v>0</v>
      </c>
      <c r="G61" s="35"/>
    </row>
    <row r="62" spans="1:7" x14ac:dyDescent="0.25">
      <c r="A62" s="52">
        <v>6</v>
      </c>
      <c r="B62" s="43" t="s">
        <v>60</v>
      </c>
      <c r="C62" s="54" t="s">
        <v>18</v>
      </c>
      <c r="D62" s="55">
        <v>160.19999999999999</v>
      </c>
      <c r="E62" s="6"/>
      <c r="F62" s="38">
        <f t="shared" si="1"/>
        <v>0</v>
      </c>
      <c r="G62" s="35"/>
    </row>
    <row r="63" spans="1:7" x14ac:dyDescent="0.25">
      <c r="A63" s="52">
        <v>7</v>
      </c>
      <c r="B63" s="43" t="s">
        <v>61</v>
      </c>
      <c r="C63" s="54" t="s">
        <v>18</v>
      </c>
      <c r="D63" s="55">
        <f>D62</f>
        <v>160.19999999999999</v>
      </c>
      <c r="E63" s="6"/>
      <c r="F63" s="38">
        <f t="shared" si="1"/>
        <v>0</v>
      </c>
      <c r="G63" s="35"/>
    </row>
    <row r="64" spans="1:7" ht="30" x14ac:dyDescent="0.25">
      <c r="A64" s="42">
        <v>8</v>
      </c>
      <c r="B64" s="46" t="s">
        <v>62</v>
      </c>
      <c r="C64" s="44" t="s">
        <v>18</v>
      </c>
      <c r="D64" s="45">
        <v>101.2</v>
      </c>
      <c r="E64" s="6"/>
      <c r="F64" s="38">
        <f t="shared" si="1"/>
        <v>0</v>
      </c>
      <c r="G64" s="35"/>
    </row>
    <row r="65" spans="1:7" ht="30" x14ac:dyDescent="0.25">
      <c r="A65" s="42">
        <v>9</v>
      </c>
      <c r="B65" s="46" t="s">
        <v>63</v>
      </c>
      <c r="C65" s="44" t="s">
        <v>18</v>
      </c>
      <c r="D65" s="45">
        <v>233</v>
      </c>
      <c r="E65" s="6"/>
      <c r="F65" s="38">
        <f t="shared" si="1"/>
        <v>0</v>
      </c>
      <c r="G65" s="35"/>
    </row>
    <row r="66" spans="1:7" ht="30" x14ac:dyDescent="0.25">
      <c r="A66" s="42">
        <v>10</v>
      </c>
      <c r="B66" s="46" t="s">
        <v>75</v>
      </c>
      <c r="C66" s="44" t="s">
        <v>18</v>
      </c>
      <c r="D66" s="45">
        <v>188.8</v>
      </c>
      <c r="E66" s="6"/>
      <c r="F66" s="38">
        <f t="shared" si="1"/>
        <v>0</v>
      </c>
      <c r="G66" s="35"/>
    </row>
    <row r="67" spans="1:7" ht="30" x14ac:dyDescent="0.25">
      <c r="A67" s="42">
        <v>11</v>
      </c>
      <c r="B67" s="46" t="s">
        <v>64</v>
      </c>
      <c r="C67" s="44" t="s">
        <v>17</v>
      </c>
      <c r="D67" s="45">
        <v>501.6</v>
      </c>
      <c r="E67" s="6"/>
      <c r="F67" s="38">
        <f t="shared" si="1"/>
        <v>0</v>
      </c>
      <c r="G67" s="35"/>
    </row>
    <row r="68" spans="1:7" ht="30" x14ac:dyDescent="0.25">
      <c r="A68" s="42">
        <v>12</v>
      </c>
      <c r="B68" s="46" t="s">
        <v>76</v>
      </c>
      <c r="C68" s="44" t="s">
        <v>17</v>
      </c>
      <c r="D68" s="45">
        <v>200.6</v>
      </c>
      <c r="E68" s="6"/>
      <c r="F68" s="38">
        <f t="shared" si="1"/>
        <v>0</v>
      </c>
      <c r="G68" s="35"/>
    </row>
    <row r="69" spans="1:7" x14ac:dyDescent="0.25">
      <c r="A69" s="42">
        <v>13</v>
      </c>
      <c r="B69" s="46" t="s">
        <v>77</v>
      </c>
      <c r="C69" s="44" t="s">
        <v>66</v>
      </c>
      <c r="D69" s="45">
        <v>4</v>
      </c>
      <c r="E69" s="6"/>
      <c r="F69" s="38">
        <f t="shared" si="1"/>
        <v>0</v>
      </c>
      <c r="G69" s="35"/>
    </row>
    <row r="70" spans="1:7" x14ac:dyDescent="0.25">
      <c r="A70" s="42">
        <v>14</v>
      </c>
      <c r="B70" s="46" t="s">
        <v>65</v>
      </c>
      <c r="C70" s="44" t="s">
        <v>66</v>
      </c>
      <c r="D70" s="45">
        <v>78</v>
      </c>
      <c r="E70" s="6"/>
      <c r="F70" s="38">
        <f t="shared" si="1"/>
        <v>0</v>
      </c>
      <c r="G70" s="35"/>
    </row>
    <row r="71" spans="1:7" x14ac:dyDescent="0.25">
      <c r="A71" s="42">
        <v>15</v>
      </c>
      <c r="B71" s="46" t="s">
        <v>78</v>
      </c>
      <c r="C71" s="44" t="s">
        <v>66</v>
      </c>
      <c r="D71" s="45">
        <v>40</v>
      </c>
      <c r="E71" s="6"/>
      <c r="F71" s="38">
        <f t="shared" si="1"/>
        <v>0</v>
      </c>
      <c r="G71" s="35"/>
    </row>
    <row r="72" spans="1:7" x14ac:dyDescent="0.25">
      <c r="A72" s="42">
        <v>16</v>
      </c>
      <c r="B72" s="46" t="s">
        <v>79</v>
      </c>
      <c r="C72" s="44" t="s">
        <v>66</v>
      </c>
      <c r="D72" s="45">
        <v>57</v>
      </c>
      <c r="E72" s="6"/>
      <c r="F72" s="38">
        <f t="shared" si="1"/>
        <v>0</v>
      </c>
      <c r="G72" s="35"/>
    </row>
    <row r="73" spans="1:7" ht="30" x14ac:dyDescent="0.25">
      <c r="A73" s="42">
        <v>17</v>
      </c>
      <c r="B73" s="46" t="s">
        <v>80</v>
      </c>
      <c r="C73" s="44" t="s">
        <v>7</v>
      </c>
      <c r="D73" s="45">
        <v>6</v>
      </c>
      <c r="E73" s="6"/>
      <c r="F73" s="38">
        <f t="shared" si="1"/>
        <v>0</v>
      </c>
      <c r="G73" s="35"/>
    </row>
    <row r="74" spans="1:7" x14ac:dyDescent="0.25">
      <c r="A74" s="42">
        <v>18</v>
      </c>
      <c r="B74" s="76" t="s">
        <v>81</v>
      </c>
      <c r="C74" s="44"/>
      <c r="D74" s="45"/>
      <c r="E74" s="6"/>
      <c r="F74" s="38">
        <f t="shared" si="1"/>
        <v>0</v>
      </c>
      <c r="G74" s="35"/>
    </row>
    <row r="75" spans="1:7" x14ac:dyDescent="0.25">
      <c r="A75" s="42">
        <v>19</v>
      </c>
      <c r="B75" s="46" t="s">
        <v>82</v>
      </c>
      <c r="C75" s="44" t="s">
        <v>18</v>
      </c>
      <c r="D75" s="45">
        <v>30</v>
      </c>
      <c r="E75" s="6"/>
      <c r="F75" s="38">
        <f t="shared" si="1"/>
        <v>0</v>
      </c>
      <c r="G75" s="35"/>
    </row>
    <row r="76" spans="1:7" x14ac:dyDescent="0.25">
      <c r="A76" s="42">
        <v>20</v>
      </c>
      <c r="B76" s="46" t="s">
        <v>83</v>
      </c>
      <c r="C76" s="44" t="s">
        <v>18</v>
      </c>
      <c r="D76" s="45">
        <v>70</v>
      </c>
      <c r="E76" s="69"/>
      <c r="F76" s="38">
        <f t="shared" si="1"/>
        <v>0</v>
      </c>
      <c r="G76" s="40"/>
    </row>
    <row r="77" spans="1:7" ht="30" x14ac:dyDescent="0.25">
      <c r="A77" s="42">
        <v>21</v>
      </c>
      <c r="B77" s="46" t="s">
        <v>62</v>
      </c>
      <c r="C77" s="44" t="s">
        <v>18</v>
      </c>
      <c r="D77" s="45">
        <v>21.2</v>
      </c>
      <c r="E77" s="6"/>
      <c r="F77" s="38">
        <f t="shared" si="1"/>
        <v>0</v>
      </c>
      <c r="G77" s="35"/>
    </row>
    <row r="78" spans="1:7" x14ac:dyDescent="0.25">
      <c r="A78" s="42">
        <v>22</v>
      </c>
      <c r="B78" s="46" t="s">
        <v>60</v>
      </c>
      <c r="C78" s="44" t="s">
        <v>18</v>
      </c>
      <c r="D78" s="45">
        <v>78</v>
      </c>
      <c r="E78" s="6"/>
      <c r="F78" s="38">
        <f t="shared" si="1"/>
        <v>0</v>
      </c>
      <c r="G78" s="35"/>
    </row>
    <row r="79" spans="1:7" x14ac:dyDescent="0.25">
      <c r="A79" s="42">
        <v>23</v>
      </c>
      <c r="B79" s="46" t="s">
        <v>61</v>
      </c>
      <c r="C79" s="44" t="s">
        <v>18</v>
      </c>
      <c r="D79" s="45">
        <f>D78</f>
        <v>78</v>
      </c>
      <c r="E79" s="6"/>
      <c r="F79" s="38">
        <f t="shared" si="1"/>
        <v>0</v>
      </c>
      <c r="G79" s="35"/>
    </row>
    <row r="80" spans="1:7" x14ac:dyDescent="0.25">
      <c r="A80" s="42">
        <v>24</v>
      </c>
      <c r="B80" s="46" t="s">
        <v>84</v>
      </c>
      <c r="C80" s="44" t="s">
        <v>8</v>
      </c>
      <c r="D80" s="45">
        <v>10</v>
      </c>
      <c r="E80" s="6"/>
      <c r="F80" s="38">
        <f t="shared" si="1"/>
        <v>0</v>
      </c>
      <c r="G80" s="35"/>
    </row>
    <row r="81" spans="1:7" x14ac:dyDescent="0.25">
      <c r="A81" s="42">
        <v>25</v>
      </c>
      <c r="B81" s="46" t="s">
        <v>68</v>
      </c>
      <c r="C81" s="44" t="s">
        <v>7</v>
      </c>
      <c r="D81" s="45">
        <v>2</v>
      </c>
      <c r="E81" s="6"/>
      <c r="F81" s="38">
        <f t="shared" si="1"/>
        <v>0</v>
      </c>
      <c r="G81" s="35"/>
    </row>
    <row r="82" spans="1:7" x14ac:dyDescent="0.25">
      <c r="A82" s="42">
        <v>26</v>
      </c>
      <c r="B82" s="46" t="s">
        <v>85</v>
      </c>
      <c r="C82" s="44" t="s">
        <v>8</v>
      </c>
      <c r="D82" s="45">
        <v>15</v>
      </c>
      <c r="E82" s="6"/>
      <c r="F82" s="38">
        <f t="shared" si="1"/>
        <v>0</v>
      </c>
      <c r="G82" s="35"/>
    </row>
    <row r="83" spans="1:7" x14ac:dyDescent="0.25">
      <c r="A83" s="42">
        <v>27</v>
      </c>
      <c r="B83" s="46" t="s">
        <v>68</v>
      </c>
      <c r="C83" s="44" t="s">
        <v>7</v>
      </c>
      <c r="D83" s="45">
        <v>1</v>
      </c>
      <c r="E83" s="6"/>
      <c r="F83" s="38">
        <f t="shared" ref="F83:F122" si="2">D83*E83</f>
        <v>0</v>
      </c>
      <c r="G83" s="35"/>
    </row>
    <row r="84" spans="1:7" x14ac:dyDescent="0.25">
      <c r="A84" s="42">
        <v>28</v>
      </c>
      <c r="B84" s="46" t="s">
        <v>86</v>
      </c>
      <c r="C84" s="44" t="s">
        <v>8</v>
      </c>
      <c r="D84" s="45">
        <v>98</v>
      </c>
      <c r="E84" s="6"/>
      <c r="F84" s="38">
        <f t="shared" si="2"/>
        <v>0</v>
      </c>
      <c r="G84" s="35"/>
    </row>
    <row r="85" spans="1:7" x14ac:dyDescent="0.25">
      <c r="A85" s="42">
        <v>29</v>
      </c>
      <c r="B85" s="46" t="s">
        <v>68</v>
      </c>
      <c r="C85" s="44" t="s">
        <v>7</v>
      </c>
      <c r="D85" s="45">
        <v>4</v>
      </c>
      <c r="E85" s="6"/>
      <c r="F85" s="38">
        <f t="shared" si="2"/>
        <v>0</v>
      </c>
      <c r="G85" s="35"/>
    </row>
    <row r="86" spans="1:7" ht="33" customHeight="1" x14ac:dyDescent="0.25">
      <c r="A86" s="42">
        <v>30</v>
      </c>
      <c r="B86" s="46" t="s">
        <v>87</v>
      </c>
      <c r="C86" s="44" t="s">
        <v>8</v>
      </c>
      <c r="D86" s="45">
        <v>28</v>
      </c>
      <c r="E86" s="70"/>
      <c r="F86" s="38">
        <f t="shared" si="2"/>
        <v>0</v>
      </c>
      <c r="G86" s="40"/>
    </row>
    <row r="87" spans="1:7" x14ac:dyDescent="0.25">
      <c r="A87" s="42">
        <v>31</v>
      </c>
      <c r="B87" s="46" t="s">
        <v>68</v>
      </c>
      <c r="C87" s="44" t="s">
        <v>7</v>
      </c>
      <c r="D87" s="45">
        <v>1</v>
      </c>
      <c r="E87" s="6"/>
      <c r="F87" s="38">
        <f t="shared" si="2"/>
        <v>0</v>
      </c>
      <c r="G87" s="35"/>
    </row>
    <row r="88" spans="1:7" x14ac:dyDescent="0.25">
      <c r="A88" s="42">
        <v>32</v>
      </c>
      <c r="B88" s="46" t="s">
        <v>69</v>
      </c>
      <c r="C88" s="44" t="s">
        <v>8</v>
      </c>
      <c r="D88" s="45">
        <v>123</v>
      </c>
      <c r="E88" s="6"/>
      <c r="F88" s="38">
        <f t="shared" si="2"/>
        <v>0</v>
      </c>
      <c r="G88" s="35"/>
    </row>
    <row r="89" spans="1:7" x14ac:dyDescent="0.25">
      <c r="A89" s="42">
        <v>33</v>
      </c>
      <c r="B89" s="46" t="s">
        <v>88</v>
      </c>
      <c r="C89" s="44" t="s">
        <v>8</v>
      </c>
      <c r="D89" s="45">
        <v>28</v>
      </c>
      <c r="E89" s="6"/>
      <c r="F89" s="38">
        <f t="shared" si="2"/>
        <v>0</v>
      </c>
      <c r="G89" s="35"/>
    </row>
    <row r="90" spans="1:7" x14ac:dyDescent="0.25">
      <c r="A90" s="42">
        <v>34</v>
      </c>
      <c r="B90" s="46" t="s">
        <v>89</v>
      </c>
      <c r="C90" s="44" t="s">
        <v>7</v>
      </c>
      <c r="D90" s="45">
        <v>1</v>
      </c>
      <c r="E90" s="6"/>
      <c r="F90" s="38">
        <f t="shared" si="2"/>
        <v>0</v>
      </c>
      <c r="G90" s="35"/>
    </row>
    <row r="91" spans="1:7" x14ac:dyDescent="0.25">
      <c r="A91" s="63"/>
      <c r="B91" s="78" t="s">
        <v>122</v>
      </c>
      <c r="C91" s="64"/>
      <c r="D91" s="65"/>
      <c r="E91" s="71"/>
      <c r="F91" s="67">
        <f t="shared" si="2"/>
        <v>0</v>
      </c>
      <c r="G91" s="35"/>
    </row>
    <row r="92" spans="1:7" x14ac:dyDescent="0.25">
      <c r="A92" s="61"/>
      <c r="B92" s="77" t="s">
        <v>90</v>
      </c>
      <c r="C92" s="44"/>
      <c r="D92" s="62"/>
      <c r="E92" s="6"/>
      <c r="F92" s="38">
        <f t="shared" si="2"/>
        <v>0</v>
      </c>
      <c r="G92" s="35"/>
    </row>
    <row r="93" spans="1:7" ht="30" x14ac:dyDescent="0.25">
      <c r="A93" s="42">
        <v>1</v>
      </c>
      <c r="B93" s="46" t="s">
        <v>91</v>
      </c>
      <c r="C93" s="44" t="s">
        <v>18</v>
      </c>
      <c r="D93" s="62">
        <v>14.76</v>
      </c>
      <c r="E93" s="6"/>
      <c r="F93" s="38">
        <f t="shared" si="2"/>
        <v>0</v>
      </c>
      <c r="G93" s="35"/>
    </row>
    <row r="94" spans="1:7" ht="30" x14ac:dyDescent="0.25">
      <c r="A94" s="42">
        <v>2</v>
      </c>
      <c r="B94" s="46" t="s">
        <v>92</v>
      </c>
      <c r="C94" s="44" t="s">
        <v>18</v>
      </c>
      <c r="D94" s="62">
        <v>41.328000000000003</v>
      </c>
      <c r="E94" s="6"/>
      <c r="F94" s="38">
        <f t="shared" si="2"/>
        <v>0</v>
      </c>
      <c r="G94" s="35"/>
    </row>
    <row r="95" spans="1:7" ht="45" x14ac:dyDescent="0.25">
      <c r="A95" s="42">
        <v>3</v>
      </c>
      <c r="B95" s="46" t="s">
        <v>93</v>
      </c>
      <c r="C95" s="44" t="s">
        <v>18</v>
      </c>
      <c r="D95" s="62">
        <v>266.88</v>
      </c>
      <c r="E95" s="6"/>
      <c r="F95" s="38">
        <f t="shared" si="2"/>
        <v>0</v>
      </c>
      <c r="G95" s="35"/>
    </row>
    <row r="96" spans="1:7" ht="30" x14ac:dyDescent="0.25">
      <c r="A96" s="42">
        <v>4</v>
      </c>
      <c r="B96" s="46" t="s">
        <v>94</v>
      </c>
      <c r="C96" s="44" t="s">
        <v>18</v>
      </c>
      <c r="D96" s="62">
        <v>13.120000000000003</v>
      </c>
      <c r="E96" s="6"/>
      <c r="F96" s="38">
        <f t="shared" si="2"/>
        <v>0</v>
      </c>
      <c r="G96" s="35"/>
    </row>
    <row r="97" spans="1:7" ht="30" x14ac:dyDescent="0.25">
      <c r="A97" s="42">
        <v>5</v>
      </c>
      <c r="B97" s="46" t="s">
        <v>95</v>
      </c>
      <c r="C97" s="44" t="s">
        <v>18</v>
      </c>
      <c r="D97" s="62">
        <v>13.120000000000003</v>
      </c>
      <c r="E97" s="6"/>
      <c r="F97" s="38">
        <f t="shared" si="2"/>
        <v>0</v>
      </c>
      <c r="G97" s="35"/>
    </row>
    <row r="98" spans="1:7" ht="30" x14ac:dyDescent="0.25">
      <c r="A98" s="42">
        <v>6</v>
      </c>
      <c r="B98" s="46" t="s">
        <v>96</v>
      </c>
      <c r="C98" s="44" t="s">
        <v>18</v>
      </c>
      <c r="D98" s="62">
        <v>13.120000000000003</v>
      </c>
      <c r="E98" s="6"/>
      <c r="F98" s="38">
        <f t="shared" si="2"/>
        <v>0</v>
      </c>
      <c r="G98" s="35"/>
    </row>
    <row r="99" spans="1:7" x14ac:dyDescent="0.25">
      <c r="A99" s="52">
        <v>7</v>
      </c>
      <c r="B99" s="43" t="s">
        <v>97</v>
      </c>
      <c r="C99" s="54" t="s">
        <v>18</v>
      </c>
      <c r="D99" s="72">
        <v>123</v>
      </c>
      <c r="E99" s="6"/>
      <c r="F99" s="38">
        <f t="shared" si="2"/>
        <v>0</v>
      </c>
      <c r="G99" s="35"/>
    </row>
    <row r="100" spans="1:7" x14ac:dyDescent="0.25">
      <c r="A100" s="52">
        <v>8</v>
      </c>
      <c r="B100" s="43" t="s">
        <v>98</v>
      </c>
      <c r="C100" s="54" t="s">
        <v>18</v>
      </c>
      <c r="D100" s="72">
        <v>380</v>
      </c>
      <c r="E100" s="6"/>
      <c r="F100" s="38">
        <f t="shared" si="2"/>
        <v>0</v>
      </c>
      <c r="G100" s="35"/>
    </row>
    <row r="101" spans="1:7" ht="30" x14ac:dyDescent="0.25">
      <c r="A101" s="42">
        <v>9</v>
      </c>
      <c r="B101" s="46" t="s">
        <v>99</v>
      </c>
      <c r="C101" s="44" t="s">
        <v>8</v>
      </c>
      <c r="D101" s="62">
        <v>41</v>
      </c>
      <c r="E101" s="6"/>
      <c r="F101" s="38">
        <f t="shared" si="2"/>
        <v>0</v>
      </c>
      <c r="G101" s="35"/>
    </row>
    <row r="102" spans="1:7" ht="30" x14ac:dyDescent="0.25">
      <c r="A102" s="42">
        <v>10</v>
      </c>
      <c r="B102" s="46" t="s">
        <v>100</v>
      </c>
      <c r="C102" s="44" t="s">
        <v>8</v>
      </c>
      <c r="D102" s="62">
        <v>41</v>
      </c>
      <c r="E102" s="6"/>
      <c r="F102" s="38">
        <f t="shared" si="2"/>
        <v>0</v>
      </c>
      <c r="G102" s="35"/>
    </row>
    <row r="103" spans="1:7" x14ac:dyDescent="0.25">
      <c r="A103" s="42">
        <v>11</v>
      </c>
      <c r="B103" s="46" t="s">
        <v>101</v>
      </c>
      <c r="C103" s="44" t="s">
        <v>102</v>
      </c>
      <c r="D103" s="62">
        <v>0.41000000000000003</v>
      </c>
      <c r="E103" s="6"/>
      <c r="F103" s="38">
        <f t="shared" si="2"/>
        <v>0</v>
      </c>
      <c r="G103" s="35"/>
    </row>
    <row r="104" spans="1:7" ht="30" x14ac:dyDescent="0.25">
      <c r="A104" s="42">
        <v>12</v>
      </c>
      <c r="B104" s="46" t="s">
        <v>103</v>
      </c>
      <c r="C104" s="44" t="s">
        <v>8</v>
      </c>
      <c r="D104" s="62">
        <v>41</v>
      </c>
      <c r="E104" s="6"/>
      <c r="F104" s="38">
        <f t="shared" si="2"/>
        <v>0</v>
      </c>
      <c r="G104" s="35"/>
    </row>
    <row r="105" spans="1:7" x14ac:dyDescent="0.25">
      <c r="A105" s="42">
        <v>13</v>
      </c>
      <c r="B105" s="46" t="s">
        <v>104</v>
      </c>
      <c r="C105" s="44" t="s">
        <v>18</v>
      </c>
      <c r="D105" s="62">
        <v>0.5</v>
      </c>
      <c r="E105" s="6"/>
      <c r="F105" s="38">
        <f t="shared" si="2"/>
        <v>0</v>
      </c>
      <c r="G105" s="35"/>
    </row>
    <row r="106" spans="1:7" x14ac:dyDescent="0.25">
      <c r="A106" s="42">
        <v>14</v>
      </c>
      <c r="B106" s="46" t="s">
        <v>105</v>
      </c>
      <c r="C106" s="44" t="s">
        <v>7</v>
      </c>
      <c r="D106" s="62">
        <v>1</v>
      </c>
      <c r="E106" s="69"/>
      <c r="F106" s="38">
        <f t="shared" si="2"/>
        <v>0</v>
      </c>
      <c r="G106" s="40"/>
    </row>
    <row r="107" spans="1:7" x14ac:dyDescent="0.25">
      <c r="A107" s="42">
        <v>15</v>
      </c>
      <c r="B107" s="46" t="s">
        <v>106</v>
      </c>
      <c r="C107" s="44" t="s">
        <v>7</v>
      </c>
      <c r="D107" s="62">
        <v>1</v>
      </c>
      <c r="E107" s="6"/>
      <c r="F107" s="38">
        <f t="shared" si="2"/>
        <v>0</v>
      </c>
      <c r="G107" s="35"/>
    </row>
    <row r="108" spans="1:7" x14ac:dyDescent="0.25">
      <c r="A108" s="42">
        <v>16</v>
      </c>
      <c r="B108" s="46" t="s">
        <v>107</v>
      </c>
      <c r="C108" s="44" t="s">
        <v>7</v>
      </c>
      <c r="D108" s="62">
        <v>2</v>
      </c>
      <c r="E108" s="6"/>
      <c r="F108" s="38">
        <f t="shared" si="2"/>
        <v>0</v>
      </c>
      <c r="G108" s="35"/>
    </row>
    <row r="109" spans="1:7" x14ac:dyDescent="0.25">
      <c r="A109" s="42">
        <v>17</v>
      </c>
      <c r="B109" s="46" t="s">
        <v>108</v>
      </c>
      <c r="C109" s="44" t="s">
        <v>7</v>
      </c>
      <c r="D109" s="62">
        <v>1</v>
      </c>
      <c r="E109" s="6"/>
      <c r="F109" s="38">
        <f t="shared" si="2"/>
        <v>0</v>
      </c>
      <c r="G109" s="35"/>
    </row>
    <row r="110" spans="1:7" x14ac:dyDescent="0.25">
      <c r="A110" s="52">
        <v>18</v>
      </c>
      <c r="B110" s="73" t="s">
        <v>109</v>
      </c>
      <c r="C110" s="54" t="s">
        <v>7</v>
      </c>
      <c r="D110" s="72">
        <v>497</v>
      </c>
      <c r="E110" s="6"/>
      <c r="F110" s="38">
        <f t="shared" si="2"/>
        <v>0</v>
      </c>
      <c r="G110" s="35"/>
    </row>
    <row r="111" spans="1:7" x14ac:dyDescent="0.25">
      <c r="A111" s="52">
        <v>19</v>
      </c>
      <c r="B111" s="73" t="s">
        <v>110</v>
      </c>
      <c r="C111" s="54" t="s">
        <v>7</v>
      </c>
      <c r="D111" s="72">
        <v>497</v>
      </c>
      <c r="E111" s="6"/>
      <c r="F111" s="38">
        <f t="shared" si="2"/>
        <v>0</v>
      </c>
      <c r="G111" s="35"/>
    </row>
    <row r="112" spans="1:7" x14ac:dyDescent="0.25">
      <c r="A112" s="52">
        <v>20</v>
      </c>
      <c r="B112" s="73" t="s">
        <v>111</v>
      </c>
      <c r="C112" s="54" t="s">
        <v>7</v>
      </c>
      <c r="D112" s="72">
        <v>256</v>
      </c>
      <c r="E112" s="6"/>
      <c r="F112" s="38">
        <f t="shared" si="2"/>
        <v>0</v>
      </c>
      <c r="G112" s="35"/>
    </row>
    <row r="113" spans="1:7" x14ac:dyDescent="0.25">
      <c r="A113" s="52">
        <v>21</v>
      </c>
      <c r="B113" s="73" t="s">
        <v>112</v>
      </c>
      <c r="C113" s="54" t="s">
        <v>7</v>
      </c>
      <c r="D113" s="72">
        <v>241</v>
      </c>
      <c r="E113" s="6"/>
      <c r="F113" s="38">
        <f t="shared" si="2"/>
        <v>0</v>
      </c>
      <c r="G113" s="35"/>
    </row>
    <row r="114" spans="1:7" x14ac:dyDescent="0.25">
      <c r="A114" s="52">
        <v>22</v>
      </c>
      <c r="B114" s="73" t="s">
        <v>113</v>
      </c>
      <c r="C114" s="54" t="s">
        <v>7</v>
      </c>
      <c r="D114" s="72">
        <v>25</v>
      </c>
      <c r="E114" s="6"/>
      <c r="F114" s="38">
        <f t="shared" si="2"/>
        <v>0</v>
      </c>
      <c r="G114" s="35"/>
    </row>
    <row r="115" spans="1:7" x14ac:dyDescent="0.25">
      <c r="A115" s="52">
        <v>23</v>
      </c>
      <c r="B115" s="73" t="s">
        <v>114</v>
      </c>
      <c r="C115" s="54" t="s">
        <v>7</v>
      </c>
      <c r="D115" s="72">
        <v>20</v>
      </c>
      <c r="E115" s="6"/>
      <c r="F115" s="38">
        <f t="shared" si="2"/>
        <v>0</v>
      </c>
      <c r="G115" s="35"/>
    </row>
    <row r="116" spans="1:7" x14ac:dyDescent="0.25">
      <c r="A116" s="52">
        <v>24</v>
      </c>
      <c r="B116" s="73" t="s">
        <v>115</v>
      </c>
      <c r="C116" s="54" t="s">
        <v>7</v>
      </c>
      <c r="D116" s="72">
        <v>10</v>
      </c>
      <c r="E116" s="6"/>
      <c r="F116" s="38">
        <f t="shared" si="2"/>
        <v>0</v>
      </c>
      <c r="G116" s="35"/>
    </row>
    <row r="117" spans="1:7" x14ac:dyDescent="0.25">
      <c r="A117" s="52">
        <v>25</v>
      </c>
      <c r="B117" s="73" t="s">
        <v>116</v>
      </c>
      <c r="C117" s="54" t="s">
        <v>7</v>
      </c>
      <c r="D117" s="72">
        <v>10</v>
      </c>
      <c r="E117" s="6"/>
      <c r="F117" s="38">
        <f t="shared" si="2"/>
        <v>0</v>
      </c>
      <c r="G117" s="35"/>
    </row>
    <row r="118" spans="1:7" x14ac:dyDescent="0.25">
      <c r="A118" s="52">
        <v>26</v>
      </c>
      <c r="B118" s="73" t="s">
        <v>117</v>
      </c>
      <c r="C118" s="54" t="s">
        <v>7</v>
      </c>
      <c r="D118" s="72">
        <v>17</v>
      </c>
      <c r="E118" s="6"/>
      <c r="F118" s="38">
        <f t="shared" si="2"/>
        <v>0</v>
      </c>
      <c r="G118" s="35"/>
    </row>
    <row r="119" spans="1:7" x14ac:dyDescent="0.25">
      <c r="A119" s="52">
        <v>27</v>
      </c>
      <c r="B119" s="73" t="s">
        <v>118</v>
      </c>
      <c r="C119" s="54" t="s">
        <v>7</v>
      </c>
      <c r="D119" s="72">
        <v>17</v>
      </c>
      <c r="E119" s="6"/>
      <c r="F119" s="38">
        <f t="shared" si="2"/>
        <v>0</v>
      </c>
      <c r="G119" s="35"/>
    </row>
    <row r="120" spans="1:7" x14ac:dyDescent="0.25">
      <c r="A120" s="52">
        <v>28</v>
      </c>
      <c r="B120" s="73" t="s">
        <v>119</v>
      </c>
      <c r="C120" s="54" t="s">
        <v>7</v>
      </c>
      <c r="D120" s="72">
        <v>150</v>
      </c>
      <c r="E120" s="6"/>
      <c r="F120" s="38">
        <f t="shared" si="2"/>
        <v>0</v>
      </c>
      <c r="G120" s="35"/>
    </row>
    <row r="121" spans="1:7" x14ac:dyDescent="0.25">
      <c r="A121" s="52">
        <v>29</v>
      </c>
      <c r="B121" s="73" t="s">
        <v>120</v>
      </c>
      <c r="C121" s="54" t="s">
        <v>7</v>
      </c>
      <c r="D121" s="72">
        <v>250</v>
      </c>
      <c r="E121" s="6"/>
      <c r="F121" s="38">
        <f t="shared" si="2"/>
        <v>0</v>
      </c>
      <c r="G121" s="35"/>
    </row>
    <row r="122" spans="1:7" ht="16.5" thickBot="1" x14ac:dyDescent="0.3">
      <c r="A122" s="52">
        <v>30</v>
      </c>
      <c r="B122" s="73" t="s">
        <v>121</v>
      </c>
      <c r="C122" s="54" t="s">
        <v>7</v>
      </c>
      <c r="D122" s="72">
        <v>280</v>
      </c>
      <c r="E122" s="6"/>
      <c r="F122" s="38">
        <f t="shared" si="2"/>
        <v>0</v>
      </c>
      <c r="G122" s="35"/>
    </row>
    <row r="123" spans="1:7" ht="16.5" thickBot="1" x14ac:dyDescent="0.3">
      <c r="A123" s="16"/>
      <c r="B123" s="20"/>
      <c r="C123" s="18"/>
      <c r="D123" s="24"/>
      <c r="E123" s="22" t="s">
        <v>9</v>
      </c>
      <c r="F123" s="17">
        <f>SUM(F10:F122)</f>
        <v>0</v>
      </c>
      <c r="G123" s="35"/>
    </row>
    <row r="126" spans="1:7" x14ac:dyDescent="0.25">
      <c r="A126" s="80" t="s">
        <v>15</v>
      </c>
      <c r="B126" s="81"/>
      <c r="C126" s="81"/>
      <c r="D126" s="81"/>
      <c r="E126" s="81"/>
      <c r="F126" s="81"/>
    </row>
    <row r="127" spans="1:7" x14ac:dyDescent="0.25">
      <c r="A127" s="81"/>
      <c r="B127" s="81"/>
      <c r="C127" s="81"/>
      <c r="D127" s="81"/>
      <c r="E127" s="81"/>
      <c r="F127" s="81"/>
    </row>
    <row r="128" spans="1:7" ht="16.5" thickBot="1" x14ac:dyDescent="0.3">
      <c r="A128" s="81"/>
      <c r="B128" s="81"/>
      <c r="C128" s="81"/>
      <c r="D128" s="81"/>
      <c r="E128" s="81"/>
      <c r="F128" s="81"/>
    </row>
    <row r="129" spans="1:6" x14ac:dyDescent="0.25">
      <c r="A129" s="26" t="s">
        <v>10</v>
      </c>
      <c r="B129" s="27" t="s">
        <v>11</v>
      </c>
      <c r="C129"/>
      <c r="D129"/>
      <c r="E129"/>
      <c r="F129"/>
    </row>
    <row r="130" spans="1:6" ht="23.25" x14ac:dyDescent="0.25">
      <c r="A130" s="28" t="s">
        <v>12</v>
      </c>
      <c r="B130" s="29" t="s">
        <v>13</v>
      </c>
      <c r="C130" s="32"/>
      <c r="D130" s="33"/>
      <c r="E130"/>
      <c r="F130"/>
    </row>
    <row r="131" spans="1:6" ht="24" thickBot="1" x14ac:dyDescent="0.3">
      <c r="A131" s="30" t="s">
        <v>14</v>
      </c>
      <c r="B131" s="31" t="s">
        <v>13</v>
      </c>
      <c r="C131" s="32"/>
      <c r="D131" s="33"/>
      <c r="E131"/>
      <c r="F131"/>
    </row>
  </sheetData>
  <mergeCells count="5">
    <mergeCell ref="A2:D2"/>
    <mergeCell ref="A126:F128"/>
    <mergeCell ref="A5:G5"/>
    <mergeCell ref="A1:F1"/>
    <mergeCell ref="A3:F3"/>
  </mergeCells>
  <pageMargins left="0.7" right="0.24" top="0.56000000000000005" bottom="0.46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Ремонт на пешеходни пространств</vt:lpstr>
      <vt:lpstr>'Ремонт на пешеходни пространств'!Print_Area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Kamelia</cp:lastModifiedBy>
  <cp:lastPrinted>2018-11-22T12:05:14Z</cp:lastPrinted>
  <dcterms:created xsi:type="dcterms:W3CDTF">2018-08-31T13:40:36Z</dcterms:created>
  <dcterms:modified xsi:type="dcterms:W3CDTF">2019-07-08T14:22:05Z</dcterms:modified>
</cp:coreProperties>
</file>